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07"/>
  <workbookPr filterPrivacy="1"/>
  <xr:revisionPtr revIDLastSave="0" documentId="11_42658010AB0AD2BED19675F34AF816FFCEFE2BCF" xr6:coauthVersionLast="45" xr6:coauthVersionMax="45" xr10:uidLastSave="{00000000-0000-0000-0000-000000000000}"/>
  <bookViews>
    <workbookView xWindow="240" yWindow="170" windowWidth="14810" windowHeight="7980" xr2:uid="{00000000-000D-0000-FFFF-FFFF00000000}"/>
  </bookViews>
  <sheets>
    <sheet name="Infrastructures" sheetId="1" r:id="rId1"/>
  </sheets>
  <definedNames>
    <definedName name="_xlnm.Print_Area" localSheetId="0">Infrastructures!$A$1:$E$46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37" i="1" l="1"/>
  <c r="B30" i="1" l="1"/>
  <c r="B37" i="1" s="1"/>
  <c r="H30" i="1"/>
  <c r="H37" i="1" s="1"/>
  <c r="G30" i="1"/>
  <c r="G37" i="1" s="1"/>
  <c r="F30" i="1"/>
  <c r="F37" i="1" s="1"/>
  <c r="E30" i="1"/>
  <c r="E37" i="1" s="1"/>
  <c r="D30" i="1"/>
  <c r="D37" i="1" s="1"/>
</calcChain>
</file>

<file path=xl/sharedStrings.xml><?xml version="1.0" encoding="utf-8"?>
<sst xmlns="http://schemas.openxmlformats.org/spreadsheetml/2006/main" count="40" uniqueCount="40">
  <si>
    <t>Titre de l'indicateur</t>
  </si>
  <si>
    <t>Les stockages souterrains de gaz naturel en Europe</t>
  </si>
  <si>
    <t>Source</t>
  </si>
  <si>
    <t>GIE (2019)</t>
  </si>
  <si>
    <t>Pays</t>
  </si>
  <si>
    <t>Nombre de sites</t>
  </si>
  <si>
    <r>
      <t>Volume utile total (million m</t>
    </r>
    <r>
      <rPr>
        <b/>
        <sz val="11"/>
        <color theme="0"/>
        <rFont val="Calibri"/>
        <family val="2"/>
      </rPr>
      <t>³</t>
    </r>
    <r>
      <rPr>
        <b/>
        <sz val="11"/>
        <color theme="0"/>
        <rFont val="Lucida Sans"/>
        <family val="2"/>
      </rPr>
      <t>)
(Working gas technical)</t>
    </r>
  </si>
  <si>
    <r>
      <t>Volume utile (million m</t>
    </r>
    <r>
      <rPr>
        <b/>
        <vertAlign val="superscript"/>
        <sz val="11"/>
        <color theme="0"/>
        <rFont val="Lucida Sans"/>
        <family val="2"/>
      </rPr>
      <t>3</t>
    </r>
    <r>
      <rPr>
        <b/>
        <sz val="11"/>
        <color theme="0"/>
        <rFont val="Lucida Sans"/>
        <family val="2"/>
      </rPr>
      <t>)  (Working gas TPA)</t>
    </r>
  </si>
  <si>
    <t xml:space="preserve">Aquifères </t>
  </si>
  <si>
    <t>Cavités salines</t>
  </si>
  <si>
    <t>Champs déplétés</t>
  </si>
  <si>
    <t>Autres (oil field with gas cap, rock cavern, lng peak shaving, donnée non renseignée)</t>
  </si>
  <si>
    <t>Allemagne</t>
  </si>
  <si>
    <t>Autriche</t>
  </si>
  <si>
    <t>Belgique</t>
  </si>
  <si>
    <t>Bulgarie</t>
  </si>
  <si>
    <t>Croatie</t>
  </si>
  <si>
    <t>Danemark</t>
  </si>
  <si>
    <t>Espagne</t>
  </si>
  <si>
    <t>France</t>
  </si>
  <si>
    <t>Hongrie</t>
  </si>
  <si>
    <t>Italie</t>
  </si>
  <si>
    <t>Lettonie</t>
  </si>
  <si>
    <t>Pays-Bas</t>
  </si>
  <si>
    <t>Pologne</t>
  </si>
  <si>
    <t>Portugal</t>
  </si>
  <si>
    <t>République Tchèque</t>
  </si>
  <si>
    <t>Roumanie</t>
  </si>
  <si>
    <t>Royaume-Uni</t>
  </si>
  <si>
    <t>Slovaquie</t>
  </si>
  <si>
    <t>Suède</t>
  </si>
  <si>
    <t>UE28</t>
  </si>
  <si>
    <t>Bielorussie</t>
  </si>
  <si>
    <t>Russie</t>
  </si>
  <si>
    <t>Serbie</t>
  </si>
  <si>
    <t>Turquie</t>
  </si>
  <si>
    <t>Ukraine</t>
  </si>
  <si>
    <t>Europe</t>
  </si>
  <si>
    <t>Commentaires :</t>
  </si>
  <si>
    <t>www.gasinfocus.com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</si>
</sst>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sz val="10"/>
      <name val="Lucida Sans"/>
      <family val="2"/>
    </font>
    <font>
      <b/>
      <sz val="11"/>
      <color theme="1"/>
      <name val="Lucida Sans"/>
      <family val="2"/>
    </font>
    <font>
      <b/>
      <sz val="11"/>
      <color theme="1"/>
      <name val="Calibri"/>
      <family val="2"/>
      <scheme val="minor"/>
    </font>
    <font>
      <b/>
      <sz val="10"/>
      <name val="Lucida Sans"/>
      <family val="2"/>
    </font>
    <font>
      <sz val="10"/>
      <color rgb="FFFF0000"/>
      <name val="Lucida Sans"/>
      <family val="2"/>
    </font>
    <font>
      <sz val="11"/>
      <name val="Calibri"/>
      <family val="2"/>
      <scheme val="minor"/>
    </font>
    <font>
      <u/>
      <sz val="11"/>
      <color rgb="FF088DAC"/>
      <name val="Lucida Sans"/>
      <family val="2"/>
    </font>
    <font>
      <b/>
      <sz val="11"/>
      <color theme="0"/>
      <name val="Lucida Sans"/>
      <family val="2"/>
    </font>
    <font>
      <b/>
      <sz val="11"/>
      <color theme="0"/>
      <name val="Calibri"/>
      <family val="2"/>
    </font>
    <font>
      <b/>
      <vertAlign val="superscript"/>
      <sz val="11"/>
      <color theme="0"/>
      <name val="Lucida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E7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/>
    <xf numFmtId="0" fontId="1" fillId="2" borderId="0" xfId="0" applyFont="1" applyFill="1"/>
    <xf numFmtId="0" fontId="5" fillId="3" borderId="0" xfId="0" applyFont="1" applyFill="1"/>
    <xf numFmtId="0" fontId="1" fillId="3" borderId="0" xfId="0" applyFont="1" applyFill="1"/>
    <xf numFmtId="0" fontId="4" fillId="5" borderId="1" xfId="0" applyNumberFormat="1" applyFont="1" applyFill="1" applyBorder="1" applyAlignment="1"/>
    <xf numFmtId="0" fontId="0" fillId="2" borderId="0" xfId="0" applyFill="1" applyBorder="1"/>
    <xf numFmtId="0" fontId="0" fillId="0" borderId="0" xfId="0" applyBorder="1"/>
    <xf numFmtId="0" fontId="5" fillId="0" borderId="0" xfId="0" applyFont="1"/>
    <xf numFmtId="3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3" fillId="3" borderId="1" xfId="0" applyFont="1" applyFill="1" applyBorder="1" applyAlignment="1"/>
    <xf numFmtId="0" fontId="9" fillId="7" borderId="1" xfId="0" applyFont="1" applyFill="1" applyBorder="1"/>
    <xf numFmtId="0" fontId="7" fillId="7" borderId="1" xfId="0" applyNumberFormat="1" applyFont="1" applyFill="1" applyBorder="1" applyAlignment="1"/>
    <xf numFmtId="0" fontId="10" fillId="2" borderId="0" xfId="0" applyFont="1" applyFill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9E7F9"/>
      <color rgb="FF088DAC"/>
      <color rgb="FF0099CC"/>
      <color rgb="FF0066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293365</xdr:colOff>
      <xdr:row>0</xdr:row>
      <xdr:rowOff>0</xdr:rowOff>
    </xdr:from>
    <xdr:to>
      <xdr:col>7</xdr:col>
      <xdr:colOff>1731296</xdr:colOff>
      <xdr:row>6</xdr:row>
      <xdr:rowOff>500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6591" y="0"/>
          <a:ext cx="1437931" cy="1106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188637</xdr:colOff>
      <xdr:row>6</xdr:row>
      <xdr:rowOff>3675</xdr:rowOff>
    </xdr:to>
    <xdr:pic>
      <xdr:nvPicPr>
        <xdr:cNvPr id="8" name="Picture 12" descr="G:\GasInFocus\03 - Supports\03.1 - Identité graphique\GasInFocus_ElementsGraphiques\Pictos\pictos_infra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176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1024</xdr:colOff>
      <xdr:row>42</xdr:row>
      <xdr:rowOff>146311</xdr:rowOff>
    </xdr:to>
    <xdr:pic>
      <xdr:nvPicPr>
        <xdr:cNvPr id="6" name="il_fi" descr="Afficher l'image d'origi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44" b="17777"/>
        <a:stretch/>
      </xdr:blipFill>
      <xdr:spPr bwMode="auto">
        <a:xfrm>
          <a:off x="0" y="8480323"/>
          <a:ext cx="1619250" cy="371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624758</xdr:colOff>
      <xdr:row>39</xdr:row>
      <xdr:rowOff>133145</xdr:rowOff>
    </xdr:from>
    <xdr:to>
      <xdr:col>8</xdr:col>
      <xdr:colOff>198164</xdr:colOff>
      <xdr:row>44</xdr:row>
      <xdr:rowOff>88715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3468" y="8244758"/>
          <a:ext cx="1519373" cy="918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Gas In Focus">
  <a:themeElements>
    <a:clrScheme name="GasInFocus">
      <a:dk1>
        <a:sysClr val="windowText" lastClr="000000"/>
      </a:dk1>
      <a:lt1>
        <a:srgbClr val="FFFFFF"/>
      </a:lt1>
      <a:dk2>
        <a:srgbClr val="00859E"/>
      </a:dk2>
      <a:lt2>
        <a:srgbClr val="735B89"/>
      </a:lt2>
      <a:accent1>
        <a:srgbClr val="EB6E08"/>
      </a:accent1>
      <a:accent2>
        <a:srgbClr val="AB1A22"/>
      </a:accent2>
      <a:accent3>
        <a:srgbClr val="ADCE7B"/>
      </a:accent3>
      <a:accent4>
        <a:srgbClr val="00859E"/>
      </a:accent4>
      <a:accent5>
        <a:srgbClr val="735B89"/>
      </a:accent5>
      <a:accent6>
        <a:srgbClr val="7F7F7F"/>
      </a:accent6>
      <a:hlink>
        <a:srgbClr val="2BDDFF"/>
      </a:hlink>
      <a:folHlink>
        <a:srgbClr val="AB99BB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sinfocu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3"/>
  <sheetViews>
    <sheetView tabSelected="1" topLeftCell="A19" zoomScale="140" zoomScaleNormal="140" zoomScaleSheetLayoutView="110" workbookViewId="0">
      <selection activeCell="C16" sqref="C16"/>
    </sheetView>
  </sheetViews>
  <sheetFormatPr defaultColWidth="21.140625" defaultRowHeight="14.1" zeroHeight="1"/>
  <cols>
    <col min="1" max="1" width="24.28515625" style="2" customWidth="1"/>
    <col min="2" max="2" width="16.5703125" style="2" customWidth="1"/>
    <col min="3" max="3" width="27.140625" style="2" customWidth="1"/>
    <col min="4" max="4" width="30.7109375" style="2" customWidth="1"/>
    <col min="5" max="5" width="17.42578125" style="2" customWidth="1"/>
    <col min="6" max="6" width="20.7109375" style="2" customWidth="1"/>
    <col min="7" max="7" width="21" style="2" customWidth="1"/>
    <col min="8" max="8" width="29.140625" style="2" customWidth="1"/>
    <col min="9" max="16384" width="21.140625" style="2"/>
  </cols>
  <sheetData>
    <row r="1" spans="1:20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18.75" customHeight="1">
      <c r="A7" s="8" t="s">
        <v>0</v>
      </c>
      <c r="B7" s="9" t="s">
        <v>1</v>
      </c>
      <c r="C7" s="9"/>
      <c r="D7" s="9"/>
      <c r="E7" s="9"/>
      <c r="F7" s="9"/>
      <c r="G7" s="9"/>
      <c r="H7" s="9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s="32" customFormat="1" ht="21" customHeight="1">
      <c r="A8" s="29" t="s">
        <v>2</v>
      </c>
      <c r="B8" s="30" t="s">
        <v>3</v>
      </c>
      <c r="C8" s="30"/>
      <c r="D8" s="30"/>
      <c r="E8" s="30"/>
      <c r="F8" s="30"/>
      <c r="G8" s="30"/>
      <c r="H8" s="30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customFormat="1" ht="11.25" customHeight="1">
      <c r="A9" s="1"/>
      <c r="B9" s="1"/>
      <c r="C9" s="1"/>
      <c r="D9" s="1"/>
      <c r="E9" s="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69" customHeight="1">
      <c r="A10" s="28" t="s">
        <v>4</v>
      </c>
      <c r="B10" s="25" t="s">
        <v>5</v>
      </c>
      <c r="C10" s="25" t="s">
        <v>6</v>
      </c>
      <c r="D10" s="25" t="s">
        <v>7</v>
      </c>
      <c r="E10" s="26" t="s">
        <v>8</v>
      </c>
      <c r="F10" s="26" t="s">
        <v>9</v>
      </c>
      <c r="G10" s="26" t="s">
        <v>10</v>
      </c>
      <c r="H10" s="27" t="s">
        <v>11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20">
      <c r="A11" s="10" t="s">
        <v>12</v>
      </c>
      <c r="B11" s="14">
        <v>62</v>
      </c>
      <c r="C11" s="14">
        <v>26377</v>
      </c>
      <c r="D11" s="14">
        <v>26339</v>
      </c>
      <c r="E11" s="15">
        <v>7</v>
      </c>
      <c r="F11" s="15">
        <v>43</v>
      </c>
      <c r="G11" s="15">
        <v>11</v>
      </c>
      <c r="H11" s="15">
        <v>1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20">
      <c r="A12" s="10" t="s">
        <v>13</v>
      </c>
      <c r="B12" s="14">
        <v>11</v>
      </c>
      <c r="C12" s="14">
        <v>13459</v>
      </c>
      <c r="D12" s="14">
        <v>13345</v>
      </c>
      <c r="E12" s="15">
        <v>0</v>
      </c>
      <c r="F12" s="15">
        <v>0</v>
      </c>
      <c r="G12" s="15">
        <v>11</v>
      </c>
      <c r="H12" s="15">
        <v>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20">
      <c r="A13" s="10" t="s">
        <v>14</v>
      </c>
      <c r="B13" s="14">
        <v>1</v>
      </c>
      <c r="C13" s="14">
        <v>900</v>
      </c>
      <c r="D13" s="14">
        <v>900</v>
      </c>
      <c r="E13" s="15">
        <v>1</v>
      </c>
      <c r="F13" s="15">
        <v>0</v>
      </c>
      <c r="G13" s="15">
        <v>0</v>
      </c>
      <c r="H13" s="15">
        <v>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20">
      <c r="A14" s="10" t="s">
        <v>15</v>
      </c>
      <c r="B14" s="14">
        <v>1</v>
      </c>
      <c r="C14" s="14">
        <v>627</v>
      </c>
      <c r="D14" s="14">
        <v>627</v>
      </c>
      <c r="E14" s="15">
        <v>0</v>
      </c>
      <c r="F14" s="15">
        <v>0</v>
      </c>
      <c r="G14" s="15">
        <v>1</v>
      </c>
      <c r="H14" s="15">
        <v>0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20">
      <c r="A15" s="10" t="s">
        <v>16</v>
      </c>
      <c r="B15" s="14">
        <v>1</v>
      </c>
      <c r="C15" s="14">
        <v>581</v>
      </c>
      <c r="D15" s="14">
        <v>560</v>
      </c>
      <c r="E15" s="15">
        <v>0</v>
      </c>
      <c r="F15" s="15">
        <v>0</v>
      </c>
      <c r="G15" s="15">
        <v>1</v>
      </c>
      <c r="H15" s="15">
        <v>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20">
      <c r="A16" s="10" t="s">
        <v>17</v>
      </c>
      <c r="B16" s="14">
        <v>2</v>
      </c>
      <c r="C16" s="14">
        <v>1035</v>
      </c>
      <c r="D16" s="14">
        <v>1035</v>
      </c>
      <c r="E16" s="15">
        <v>1</v>
      </c>
      <c r="F16" s="15">
        <v>1</v>
      </c>
      <c r="G16" s="15">
        <v>0</v>
      </c>
      <c r="H16" s="15">
        <v>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>
      <c r="A17" s="10" t="s">
        <v>18</v>
      </c>
      <c r="B17" s="14">
        <v>4</v>
      </c>
      <c r="C17" s="14">
        <v>3198</v>
      </c>
      <c r="D17" s="14">
        <v>3198</v>
      </c>
      <c r="E17" s="15">
        <v>1</v>
      </c>
      <c r="F17" s="15">
        <v>0</v>
      </c>
      <c r="G17" s="15">
        <v>3</v>
      </c>
      <c r="H17" s="15">
        <v>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>
      <c r="A18" s="10" t="s">
        <v>19</v>
      </c>
      <c r="B18" s="14">
        <v>17</v>
      </c>
      <c r="C18" s="14">
        <v>13311</v>
      </c>
      <c r="D18" s="14">
        <v>13311</v>
      </c>
      <c r="E18" s="15">
        <v>13</v>
      </c>
      <c r="F18" s="15">
        <v>3</v>
      </c>
      <c r="G18" s="15">
        <v>1</v>
      </c>
      <c r="H18" s="15">
        <v>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>
      <c r="A19" s="10" t="s">
        <v>20</v>
      </c>
      <c r="B19" s="14">
        <v>5</v>
      </c>
      <c r="C19" s="14">
        <v>6751</v>
      </c>
      <c r="D19" s="14">
        <v>6751</v>
      </c>
      <c r="E19" s="15">
        <v>0</v>
      </c>
      <c r="F19" s="15">
        <v>0</v>
      </c>
      <c r="G19" s="15">
        <v>5</v>
      </c>
      <c r="H19" s="15"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>
      <c r="A20" s="10" t="s">
        <v>21</v>
      </c>
      <c r="B20" s="14">
        <v>12</v>
      </c>
      <c r="C20" s="14">
        <v>19500</v>
      </c>
      <c r="D20" s="14">
        <v>19452</v>
      </c>
      <c r="E20" s="15">
        <v>0</v>
      </c>
      <c r="F20" s="15">
        <v>0</v>
      </c>
      <c r="G20" s="15">
        <v>12</v>
      </c>
      <c r="H20" s="15">
        <v>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>
      <c r="A21" s="10" t="s">
        <v>22</v>
      </c>
      <c r="B21" s="14">
        <v>1</v>
      </c>
      <c r="C21" s="14">
        <v>2415</v>
      </c>
      <c r="D21" s="14">
        <v>2415</v>
      </c>
      <c r="E21" s="15">
        <v>1</v>
      </c>
      <c r="F21" s="15">
        <v>0</v>
      </c>
      <c r="G21" s="15">
        <v>0</v>
      </c>
      <c r="H21" s="15">
        <v>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>
      <c r="A22" s="10" t="s">
        <v>23</v>
      </c>
      <c r="B22" s="14">
        <v>5</v>
      </c>
      <c r="C22" s="14">
        <v>12993</v>
      </c>
      <c r="D22" s="14">
        <v>4866</v>
      </c>
      <c r="E22" s="15">
        <v>0</v>
      </c>
      <c r="F22" s="15">
        <v>1</v>
      </c>
      <c r="G22" s="15">
        <v>4</v>
      </c>
      <c r="H22" s="15">
        <v>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>
      <c r="A23" s="10" t="s">
        <v>24</v>
      </c>
      <c r="B23" s="14">
        <v>9</v>
      </c>
      <c r="C23" s="14">
        <v>3585</v>
      </c>
      <c r="D23" s="14">
        <v>3265</v>
      </c>
      <c r="E23" s="15">
        <v>0</v>
      </c>
      <c r="F23" s="15">
        <v>2</v>
      </c>
      <c r="G23" s="15">
        <v>7</v>
      </c>
      <c r="H23" s="15">
        <v>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>
      <c r="A24" s="10" t="s">
        <v>25</v>
      </c>
      <c r="B24" s="14">
        <v>1</v>
      </c>
      <c r="C24" s="14">
        <v>357</v>
      </c>
      <c r="D24" s="14">
        <v>357</v>
      </c>
      <c r="E24" s="15">
        <v>0</v>
      </c>
      <c r="F24" s="15">
        <v>1</v>
      </c>
      <c r="G24" s="15">
        <v>0</v>
      </c>
      <c r="H24" s="15">
        <v>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>
      <c r="A25" s="10" t="s">
        <v>26</v>
      </c>
      <c r="B25" s="14">
        <v>9</v>
      </c>
      <c r="C25" s="14">
        <v>4052</v>
      </c>
      <c r="D25" s="14">
        <v>4052</v>
      </c>
      <c r="E25" s="15">
        <v>1</v>
      </c>
      <c r="F25" s="15">
        <v>0</v>
      </c>
      <c r="G25" s="15">
        <v>7</v>
      </c>
      <c r="H25" s="15">
        <v>1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>
      <c r="A26" s="10" t="s">
        <v>27</v>
      </c>
      <c r="B26" s="14">
        <v>7</v>
      </c>
      <c r="C26" s="14">
        <v>3359</v>
      </c>
      <c r="D26" s="14">
        <v>3359</v>
      </c>
      <c r="E26" s="15">
        <v>0</v>
      </c>
      <c r="F26" s="15">
        <v>0</v>
      </c>
      <c r="G26" s="15">
        <v>7</v>
      </c>
      <c r="H26" s="15">
        <v>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>
      <c r="A27" s="10" t="s">
        <v>28</v>
      </c>
      <c r="B27" s="14">
        <v>9</v>
      </c>
      <c r="C27" s="14">
        <v>1646</v>
      </c>
      <c r="D27" s="14">
        <v>1646</v>
      </c>
      <c r="E27" s="15">
        <v>0</v>
      </c>
      <c r="F27" s="15">
        <v>7</v>
      </c>
      <c r="G27" s="15">
        <v>2</v>
      </c>
      <c r="H27" s="15">
        <v>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>
      <c r="A28" s="10" t="s">
        <v>29</v>
      </c>
      <c r="B28" s="14">
        <v>3</v>
      </c>
      <c r="C28" s="14">
        <v>3559</v>
      </c>
      <c r="D28" s="14">
        <v>3559</v>
      </c>
      <c r="E28" s="15">
        <v>0</v>
      </c>
      <c r="F28" s="15">
        <v>0</v>
      </c>
      <c r="G28" s="15">
        <v>3</v>
      </c>
      <c r="H28" s="15">
        <v>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>
      <c r="A29" s="10" t="s">
        <v>30</v>
      </c>
      <c r="B29" s="14">
        <v>1</v>
      </c>
      <c r="C29" s="14">
        <v>10</v>
      </c>
      <c r="D29" s="14">
        <v>10</v>
      </c>
      <c r="E29" s="15">
        <v>0</v>
      </c>
      <c r="F29" s="15">
        <v>0</v>
      </c>
      <c r="G29" s="15">
        <v>0</v>
      </c>
      <c r="H29" s="15">
        <v>1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13" customFormat="1" ht="14.45">
      <c r="A30" s="33" t="s">
        <v>31</v>
      </c>
      <c r="B30" s="16">
        <f t="shared" ref="B30:H30" si="0">SUM(B11:B29)</f>
        <v>161</v>
      </c>
      <c r="C30" s="16">
        <f t="shared" si="0"/>
        <v>117715</v>
      </c>
      <c r="D30" s="16">
        <f t="shared" si="0"/>
        <v>109047</v>
      </c>
      <c r="E30" s="17">
        <f t="shared" si="0"/>
        <v>25</v>
      </c>
      <c r="F30" s="18">
        <f t="shared" si="0"/>
        <v>58</v>
      </c>
      <c r="G30" s="18">
        <f t="shared" si="0"/>
        <v>75</v>
      </c>
      <c r="H30" s="18">
        <f t="shared" si="0"/>
        <v>3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4.5" customHeight="1">
      <c r="A31" s="21"/>
      <c r="B31" s="21"/>
      <c r="C31" s="21"/>
      <c r="D31" s="21"/>
      <c r="E31" s="21"/>
      <c r="F31" s="21"/>
      <c r="G31" s="21"/>
      <c r="H31" s="21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ht="14.45">
      <c r="A32" s="22" t="s">
        <v>32</v>
      </c>
      <c r="B32" s="14">
        <v>3</v>
      </c>
      <c r="C32" s="14">
        <v>1544</v>
      </c>
      <c r="D32" s="14">
        <v>1544</v>
      </c>
      <c r="E32" s="14">
        <v>1</v>
      </c>
      <c r="F32" s="14">
        <v>1</v>
      </c>
      <c r="G32" s="14">
        <v>1</v>
      </c>
      <c r="H32" s="14">
        <v>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ht="14.45">
      <c r="A33" s="22" t="s">
        <v>33</v>
      </c>
      <c r="B33" s="14">
        <v>3</v>
      </c>
      <c r="C33" s="14">
        <v>2382</v>
      </c>
      <c r="D33" s="14">
        <v>2382</v>
      </c>
      <c r="E33" s="14">
        <v>2</v>
      </c>
      <c r="F33" s="14">
        <v>1</v>
      </c>
      <c r="G33" s="14">
        <v>0</v>
      </c>
      <c r="H33" s="14">
        <v>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ht="14.45">
      <c r="A34" s="22" t="s">
        <v>34</v>
      </c>
      <c r="B34" s="14">
        <v>1</v>
      </c>
      <c r="C34" s="14">
        <v>453</v>
      </c>
      <c r="D34" s="14">
        <v>453</v>
      </c>
      <c r="E34" s="14">
        <v>0</v>
      </c>
      <c r="F34" s="14">
        <v>0</v>
      </c>
      <c r="G34" s="14">
        <v>1</v>
      </c>
      <c r="H34" s="14">
        <v>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ht="14.45">
      <c r="A35" s="22" t="s">
        <v>35</v>
      </c>
      <c r="B35" s="14">
        <v>3</v>
      </c>
      <c r="C35" s="14">
        <v>3502</v>
      </c>
      <c r="D35" s="14">
        <v>1233</v>
      </c>
      <c r="E35" s="14">
        <v>0</v>
      </c>
      <c r="F35" s="14">
        <v>1</v>
      </c>
      <c r="G35" s="14">
        <v>3</v>
      </c>
      <c r="H35" s="14">
        <v>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ht="14.45">
      <c r="A36" s="22" t="s">
        <v>36</v>
      </c>
      <c r="B36" s="14">
        <v>13</v>
      </c>
      <c r="C36" s="14">
        <v>33340</v>
      </c>
      <c r="D36" s="14">
        <v>33340</v>
      </c>
      <c r="E36" s="14">
        <v>2</v>
      </c>
      <c r="F36" s="14">
        <v>0</v>
      </c>
      <c r="G36" s="14">
        <v>11</v>
      </c>
      <c r="H36" s="14">
        <v>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13" customFormat="1">
      <c r="A37" s="23" t="s">
        <v>37</v>
      </c>
      <c r="B37" s="19">
        <f>SUM(B30,B32:B35,B36)</f>
        <v>184</v>
      </c>
      <c r="C37" s="19">
        <f t="shared" ref="C37:H37" si="1">SUM(C32:C36,C30)</f>
        <v>158936</v>
      </c>
      <c r="D37" s="19">
        <f t="shared" si="1"/>
        <v>147999</v>
      </c>
      <c r="E37" s="19">
        <f t="shared" si="1"/>
        <v>30</v>
      </c>
      <c r="F37" s="19">
        <f t="shared" si="1"/>
        <v>61</v>
      </c>
      <c r="G37" s="19">
        <f t="shared" si="1"/>
        <v>91</v>
      </c>
      <c r="H37" s="19">
        <f t="shared" si="1"/>
        <v>3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customFormat="1" ht="14.45">
      <c r="A38" s="11"/>
      <c r="B38" s="11"/>
      <c r="C38" s="11"/>
      <c r="D38" s="11"/>
      <c r="E38" s="11"/>
      <c r="F38" s="12"/>
      <c r="G38" s="12"/>
      <c r="H38" s="12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3" customFormat="1">
      <c r="A39" s="4" t="s">
        <v>38</v>
      </c>
      <c r="B39" s="5"/>
      <c r="C39" s="20"/>
      <c r="D39" s="5"/>
      <c r="E39" s="5"/>
      <c r="F39" s="5"/>
      <c r="G39" s="5"/>
      <c r="H39" s="5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3" customFormat="1">
      <c r="A40" s="5"/>
      <c r="B40" s="6"/>
      <c r="C40" s="6"/>
      <c r="D40" s="5"/>
      <c r="E40" s="5"/>
      <c r="F40" s="5"/>
      <c r="G40" s="5"/>
      <c r="H40" s="5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ht="18" customHeight="1">
      <c r="A42" s="7"/>
      <c r="B42" s="7"/>
      <c r="C42" s="7"/>
      <c r="D42" s="24" t="s">
        <v>39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hidden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idden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hidden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hidden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hidden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hidden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hidden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hidden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hidden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hidden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hidden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hidden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hidden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hidden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hidden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hidden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hidden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hidden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hidden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hidden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>
      <c r="A68" s="7"/>
      <c r="B68" s="7"/>
      <c r="C68" s="7"/>
      <c r="D68" s="7"/>
      <c r="E68" s="7"/>
      <c r="F68" s="7"/>
      <c r="G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/>
    <row r="91" spans="1:19"/>
    <row r="92" spans="1:19"/>
    <row r="93" spans="1:19"/>
    <row r="94" spans="1:19"/>
    <row r="95" spans="1:19"/>
    <row r="96" spans="1:19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</sheetData>
  <hyperlinks>
    <hyperlink ref="D42" r:id="rId1" xr:uid="{00000000-0004-0000-0000-000000000000}"/>
  </hyperlinks>
  <pageMargins left="1" right="1" top="1" bottom="1" header="0.5" footer="0.5"/>
  <pageSetup paperSize="9" scale="87" orientation="portrait" verticalDpi="300" r:id="rId2"/>
  <headerFooter>
    <oddFooter>&amp;L&amp;1#&amp;"Calibri"&amp;10&amp;K317100Classification GRTgaz : Public [ ] Interne [X] Restreint [ ] Secret [ ]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4E26E43F484E459CC10C4ABBA6D468" ma:contentTypeVersion="12" ma:contentTypeDescription="Crée un document." ma:contentTypeScope="" ma:versionID="ea55975041e469ac5d5f86afaa700295">
  <xsd:schema xmlns:xsd="http://www.w3.org/2001/XMLSchema" xmlns:xs="http://www.w3.org/2001/XMLSchema" xmlns:p="http://schemas.microsoft.com/office/2006/metadata/properties" xmlns:ns2="866c6dfc-8c33-4db5-92e0-ccccc7ca8320" xmlns:ns3="dd1929ed-5d43-4df5-a94d-ce3f67076d6b" targetNamespace="http://schemas.microsoft.com/office/2006/metadata/properties" ma:root="true" ma:fieldsID="034d5e4adb4a2fe86be9bc8d000a2436" ns2:_="" ns3:_="">
    <xsd:import namespace="866c6dfc-8c33-4db5-92e0-ccccc7ca8320"/>
    <xsd:import namespace="dd1929ed-5d43-4df5-a94d-ce3f67076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c6dfc-8c33-4db5-92e0-ccccc7ca8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929ed-5d43-4df5-a94d-ce3f67076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80483B-67B2-4EA1-8F83-6F87081A1D49}"/>
</file>

<file path=customXml/itemProps2.xml><?xml version="1.0" encoding="utf-8"?>
<ds:datastoreItem xmlns:ds="http://schemas.openxmlformats.org/officeDocument/2006/customXml" ds:itemID="{8AD2A78C-3E92-4AD8-9E75-DA5C5F90C2CB}"/>
</file>

<file path=customXml/itemProps3.xml><?xml version="1.0" encoding="utf-8"?>
<ds:datastoreItem xmlns:ds="http://schemas.openxmlformats.org/officeDocument/2006/customXml" ds:itemID="{A582A0D9-170A-4BBA-ADAC-795597E90E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COURTEILLE Stephanie</cp:lastModifiedBy>
  <cp:revision/>
  <dcterms:created xsi:type="dcterms:W3CDTF">2006-09-16T00:00:00Z</dcterms:created>
  <dcterms:modified xsi:type="dcterms:W3CDTF">2020-07-10T09:53:01Z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c55952-1fc0-4bcb-977a-64773f1984fe_Enabled">
    <vt:lpwstr>True</vt:lpwstr>
  </property>
  <property fmtid="{D5CDD505-2E9C-101B-9397-08002B2CF9AE}" pid="3" name="MSIP_Label_0fc55952-1fc0-4bcb-977a-64773f1984fe_SiteId">
    <vt:lpwstr>081c4a9c-ea86-468c-9b4c-30d99d63df76</vt:lpwstr>
  </property>
  <property fmtid="{D5CDD505-2E9C-101B-9397-08002B2CF9AE}" pid="4" name="MSIP_Label_0fc55952-1fc0-4bcb-977a-64773f1984fe_Owner">
    <vt:lpwstr>6898EJ@tera.infragaz.com</vt:lpwstr>
  </property>
  <property fmtid="{D5CDD505-2E9C-101B-9397-08002B2CF9AE}" pid="5" name="MSIP_Label_0fc55952-1fc0-4bcb-977a-64773f1984fe_SetDate">
    <vt:lpwstr>2019-07-22T14:40:51.9094569Z</vt:lpwstr>
  </property>
  <property fmtid="{D5CDD505-2E9C-101B-9397-08002B2CF9AE}" pid="6" name="MSIP_Label_0fc55952-1fc0-4bcb-977a-64773f1984fe_Name">
    <vt:lpwstr>Interne</vt:lpwstr>
  </property>
  <property fmtid="{D5CDD505-2E9C-101B-9397-08002B2CF9AE}" pid="7" name="MSIP_Label_0fc55952-1fc0-4bcb-977a-64773f1984fe_Application">
    <vt:lpwstr>Microsoft Azure Information Protection</vt:lpwstr>
  </property>
  <property fmtid="{D5CDD505-2E9C-101B-9397-08002B2CF9AE}" pid="8" name="MSIP_Label_0fc55952-1fc0-4bcb-977a-64773f1984fe_ActionId">
    <vt:lpwstr>736cb43d-c9e1-4750-bf3c-41a427011af1</vt:lpwstr>
  </property>
  <property fmtid="{D5CDD505-2E9C-101B-9397-08002B2CF9AE}" pid="9" name="MSIP_Label_0fc55952-1fc0-4bcb-977a-64773f1984fe_Extended_MSFT_Method">
    <vt:lpwstr>Automatic</vt:lpwstr>
  </property>
  <property fmtid="{D5CDD505-2E9C-101B-9397-08002B2CF9AE}" pid="10" name="Sensitivity">
    <vt:lpwstr>Interne</vt:lpwstr>
  </property>
  <property fmtid="{D5CDD505-2E9C-101B-9397-08002B2CF9AE}" pid="11" name="ContentTypeId">
    <vt:lpwstr>0x010100774E26E43F484E459CC10C4ABBA6D468</vt:lpwstr>
  </property>
</Properties>
</file>