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/>
  <xr:revisionPtr revIDLastSave="0" documentId="8_{5C05464F-3838-430A-8D53-77139ECA21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ket-4" sheetId="1" r:id="rId1"/>
  </sheets>
  <definedNames>
    <definedName name="_xlnm.Print_Area" localSheetId="0">'Market-4'!$A$1:$E$67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C59" i="1"/>
  <c r="C52" i="1"/>
  <c r="B52" i="1"/>
  <c r="C51" i="1"/>
  <c r="B51" i="1"/>
</calcChain>
</file>

<file path=xl/sharedStrings.xml><?xml version="1.0" encoding="utf-8"?>
<sst xmlns="http://schemas.openxmlformats.org/spreadsheetml/2006/main" count="37" uniqueCount="37">
  <si>
    <t>www.gasinfocus.com</t>
  </si>
  <si>
    <t>1995S2</t>
  </si>
  <si>
    <t>1996S2</t>
  </si>
  <si>
    <t>1997S2</t>
  </si>
  <si>
    <t>1998S2</t>
  </si>
  <si>
    <t>1999S2</t>
  </si>
  <si>
    <t>2000S2</t>
  </si>
  <si>
    <t>2001S2</t>
  </si>
  <si>
    <t>2002S2</t>
  </si>
  <si>
    <t>2003S2</t>
  </si>
  <si>
    <t>2004S2</t>
  </si>
  <si>
    <t>2005S2</t>
  </si>
  <si>
    <t>2006S2</t>
  </si>
  <si>
    <t>2007S2</t>
  </si>
  <si>
    <t>2008S2</t>
  </si>
  <si>
    <t>2009S2</t>
  </si>
  <si>
    <t>2010S2</t>
  </si>
  <si>
    <t>Evolution of domestic prices of gas and electricity</t>
  </si>
  <si>
    <t>Prices including Tax, in €/MWh</t>
  </si>
  <si>
    <t>France – Natural Gas</t>
  </si>
  <si>
    <t>France –  Electricity</t>
  </si>
  <si>
    <t>2011S2</t>
  </si>
  <si>
    <t>2012S2</t>
  </si>
  <si>
    <t>2013S2</t>
  </si>
  <si>
    <t>2014S2</t>
  </si>
  <si>
    <t>2015S2</t>
  </si>
  <si>
    <t>2016 S2</t>
  </si>
  <si>
    <t>2017 S2</t>
  </si>
  <si>
    <t>Comments :</t>
  </si>
  <si>
    <t>Eurostat (2019)</t>
  </si>
  <si>
    <t>2018 S2</t>
  </si>
  <si>
    <t>Indicator's title:</t>
  </si>
  <si>
    <t>Source:</t>
  </si>
  <si>
    <t>Semestre</t>
  </si>
  <si>
    <t>E.U – Natural Gas</t>
  </si>
  <si>
    <t>E.U – Electricity</t>
  </si>
  <si>
    <t>2019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</si>
</sst>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0"/>
      <name val="Lucida Sans"/>
    </font>
    <font>
      <sz val="10"/>
      <color rgb="FFFFFFFF"/>
      <name val="Lucida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C497"/>
        <bgColor rgb="FFFBC497"/>
      </patternFill>
    </fill>
    <fill>
      <patternFill patternType="solid">
        <fgColor rgb="FFEB6E08"/>
        <bgColor rgb="FFEB6E0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8" fillId="4" borderId="2" xfId="0" applyFont="1" applyFill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4" borderId="2" xfId="0" applyFont="1" applyFill="1" applyBorder="1"/>
    <xf numFmtId="0" fontId="5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4" borderId="7" xfId="0" applyFont="1" applyFill="1" applyBorder="1" applyAlignment="1">
      <alignment horizontal="left"/>
    </xf>
    <xf numFmtId="4" fontId="8" fillId="0" borderId="1" xfId="0" applyNumberFormat="1" applyFont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1390649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390649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46047</xdr:colOff>
      <xdr:row>6</xdr:row>
      <xdr:rowOff>500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669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157342</xdr:colOff>
      <xdr:row>64</xdr:row>
      <xdr:rowOff>31500</xdr:rowOff>
    </xdr:from>
    <xdr:to>
      <xdr:col>4</xdr:col>
      <xdr:colOff>1323975</xdr:colOff>
      <xdr:row>67</xdr:row>
      <xdr:rowOff>28575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942" y="11290050"/>
          <a:ext cx="1166633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64</xdr:row>
      <xdr:rowOff>28575</xdr:rowOff>
    </xdr:from>
    <xdr:to>
      <xdr:col>0</xdr:col>
      <xdr:colOff>1320353</xdr:colOff>
      <xdr:row>66</xdr:row>
      <xdr:rowOff>150520</xdr:rowOff>
    </xdr:to>
    <xdr:pic>
      <xdr:nvPicPr>
        <xdr:cNvPr id="6" name="Image 5" descr="Afficher l'image d'origi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163175"/>
          <a:ext cx="1177478" cy="48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zoomScaleNormal="100" zoomScaleSheetLayoutView="110" workbookViewId="0">
      <selection activeCell="B3" sqref="B3"/>
    </sheetView>
  </sheetViews>
  <sheetFormatPr baseColWidth="10" defaultColWidth="0" defaultRowHeight="14.25" zeroHeight="1" x14ac:dyDescent="0.2"/>
  <cols>
    <col min="1" max="5" width="20.85546875" style="2" customWidth="1"/>
    <col min="6" max="16384" width="9.140625" style="2" hidden="1"/>
  </cols>
  <sheetData>
    <row r="1" spans="1:5" x14ac:dyDescent="0.2">
      <c r="A1" s="7"/>
      <c r="B1" s="7"/>
      <c r="C1" s="7"/>
      <c r="D1" s="7"/>
      <c r="E1" s="7"/>
    </row>
    <row r="2" spans="1:5" x14ac:dyDescent="0.2">
      <c r="A2" s="7"/>
      <c r="B2" s="7"/>
      <c r="C2" s="7"/>
      <c r="D2" s="7"/>
      <c r="E2" s="7"/>
    </row>
    <row r="3" spans="1:5" x14ac:dyDescent="0.2">
      <c r="A3" s="7"/>
      <c r="B3" s="7"/>
      <c r="C3" s="7"/>
      <c r="D3" s="7"/>
      <c r="E3" s="7"/>
    </row>
    <row r="4" spans="1:5" x14ac:dyDescent="0.2">
      <c r="A4" s="7"/>
      <c r="B4" s="7"/>
      <c r="C4" s="7"/>
      <c r="D4" s="7"/>
      <c r="E4" s="7"/>
    </row>
    <row r="5" spans="1:5" x14ac:dyDescent="0.2">
      <c r="A5" s="7"/>
      <c r="B5" s="7"/>
      <c r="C5" s="7"/>
      <c r="D5" s="7"/>
      <c r="E5" s="7"/>
    </row>
    <row r="6" spans="1:5" x14ac:dyDescent="0.2">
      <c r="A6" s="7"/>
      <c r="B6" s="7"/>
      <c r="C6" s="7"/>
      <c r="D6" s="7"/>
      <c r="E6" s="7"/>
    </row>
    <row r="7" spans="1:5" x14ac:dyDescent="0.2">
      <c r="A7" s="8" t="s">
        <v>31</v>
      </c>
      <c r="B7" s="8" t="s">
        <v>17</v>
      </c>
      <c r="C7" s="9"/>
      <c r="D7" s="9"/>
      <c r="E7" s="9"/>
    </row>
    <row r="8" spans="1:5" x14ac:dyDescent="0.2">
      <c r="A8" s="10" t="s">
        <v>32</v>
      </c>
      <c r="B8" s="10" t="s">
        <v>29</v>
      </c>
      <c r="C8" s="10"/>
      <c r="D8" s="9"/>
      <c r="E8" s="9"/>
    </row>
    <row r="9" spans="1:5" customFormat="1" ht="15" x14ac:dyDescent="0.25">
      <c r="A9" s="1"/>
      <c r="B9" s="1"/>
      <c r="C9" s="1"/>
      <c r="D9" s="1"/>
      <c r="E9" s="1"/>
    </row>
    <row r="10" spans="1:5" x14ac:dyDescent="0.2">
      <c r="A10" s="16" t="s">
        <v>33</v>
      </c>
      <c r="B10" s="17" t="s">
        <v>34</v>
      </c>
      <c r="C10" s="17" t="s">
        <v>19</v>
      </c>
      <c r="D10" s="17" t="s">
        <v>35</v>
      </c>
      <c r="E10" s="17" t="s">
        <v>20</v>
      </c>
    </row>
    <row r="11" spans="1:5" x14ac:dyDescent="0.2">
      <c r="A11" s="11">
        <v>1995</v>
      </c>
      <c r="B11" s="18">
        <v>32.266187050359711</v>
      </c>
      <c r="C11" s="18">
        <v>30.347122302158272</v>
      </c>
      <c r="D11" s="18">
        <v>135.30000000000001</v>
      </c>
      <c r="E11" s="18">
        <v>129.89999999999998</v>
      </c>
    </row>
    <row r="12" spans="1:5" x14ac:dyDescent="0.2">
      <c r="A12" s="11" t="s">
        <v>1</v>
      </c>
      <c r="B12" s="18">
        <v>31.582733812949634</v>
      </c>
      <c r="C12" s="18">
        <v>30.566546762589926</v>
      </c>
      <c r="D12" s="18">
        <v>133.4</v>
      </c>
      <c r="E12" s="18">
        <v>126.4</v>
      </c>
    </row>
    <row r="13" spans="1:5" x14ac:dyDescent="0.2">
      <c r="A13" s="11">
        <v>1996</v>
      </c>
      <c r="B13" s="18">
        <v>31.798561151079134</v>
      </c>
      <c r="C13" s="18">
        <v>31.082014388489206</v>
      </c>
      <c r="D13" s="18">
        <v>134</v>
      </c>
      <c r="E13" s="18">
        <v>132.1</v>
      </c>
    </row>
    <row r="14" spans="1:5" x14ac:dyDescent="0.2">
      <c r="A14" s="11" t="s">
        <v>2</v>
      </c>
      <c r="B14" s="18">
        <v>32.589928057553955</v>
      </c>
      <c r="C14" s="18">
        <v>30.764028776978417</v>
      </c>
      <c r="D14" s="18">
        <v>132.6</v>
      </c>
      <c r="E14" s="18">
        <v>132.1</v>
      </c>
    </row>
    <row r="15" spans="1:5" x14ac:dyDescent="0.2">
      <c r="A15" s="11">
        <v>1997</v>
      </c>
      <c r="B15" s="18">
        <v>34.892086330935243</v>
      </c>
      <c r="C15" s="18">
        <v>31.460431654676256</v>
      </c>
      <c r="D15" s="18">
        <v>134</v>
      </c>
      <c r="E15" s="18">
        <v>132.1</v>
      </c>
    </row>
    <row r="16" spans="1:5" x14ac:dyDescent="0.2">
      <c r="A16" s="11" t="s">
        <v>3</v>
      </c>
      <c r="B16" s="18">
        <v>35.75539568345323</v>
      </c>
      <c r="C16" s="18">
        <v>32.573741007194243</v>
      </c>
      <c r="D16" s="18">
        <v>133.70000000000002</v>
      </c>
      <c r="E16" s="18">
        <v>127.2</v>
      </c>
    </row>
    <row r="17" spans="1:5" x14ac:dyDescent="0.2">
      <c r="A17" s="11">
        <v>1998</v>
      </c>
      <c r="B17" s="18">
        <v>35.503597122302153</v>
      </c>
      <c r="C17" s="18">
        <v>33.566187050359709</v>
      </c>
      <c r="D17" s="18">
        <v>133.1</v>
      </c>
      <c r="E17" s="18">
        <v>127.2</v>
      </c>
    </row>
    <row r="18" spans="1:5" x14ac:dyDescent="0.2">
      <c r="A18" s="11" t="s">
        <v>4</v>
      </c>
      <c r="B18" s="18">
        <v>34.388489208633089</v>
      </c>
      <c r="C18" s="18">
        <v>32.749280575539565</v>
      </c>
      <c r="D18" s="18">
        <v>132.20000000000002</v>
      </c>
      <c r="E18" s="18">
        <v>124.39999999999999</v>
      </c>
    </row>
    <row r="19" spans="1:5" x14ac:dyDescent="0.2">
      <c r="A19" s="11">
        <v>1999</v>
      </c>
      <c r="B19" s="18">
        <v>33.741007194244602</v>
      </c>
      <c r="C19" s="18">
        <v>31.284892086330935</v>
      </c>
      <c r="D19" s="18">
        <v>129.6</v>
      </c>
      <c r="E19" s="18">
        <v>120.5</v>
      </c>
    </row>
    <row r="20" spans="1:5" x14ac:dyDescent="0.2">
      <c r="A20" s="11" t="s">
        <v>5</v>
      </c>
      <c r="B20" s="18">
        <v>33.884892086330929</v>
      </c>
      <c r="C20" s="18">
        <v>29.716546762589928</v>
      </c>
      <c r="D20" s="18">
        <v>132.1</v>
      </c>
      <c r="E20" s="18">
        <v>117.9</v>
      </c>
    </row>
    <row r="21" spans="1:5" x14ac:dyDescent="0.2">
      <c r="A21" s="11">
        <v>2000</v>
      </c>
      <c r="B21" s="18">
        <v>36.007194244604314</v>
      </c>
      <c r="C21" s="18">
        <v>29.716546762589928</v>
      </c>
      <c r="D21" s="18">
        <v>132.20000000000002</v>
      </c>
      <c r="E21" s="18">
        <v>117.9</v>
      </c>
    </row>
    <row r="22" spans="1:5" x14ac:dyDescent="0.2">
      <c r="A22" s="11" t="s">
        <v>6</v>
      </c>
      <c r="B22" s="18">
        <v>38.309352517985609</v>
      </c>
      <c r="C22" s="18">
        <v>31.476978417266185</v>
      </c>
      <c r="D22" s="18">
        <v>133.20000000000002</v>
      </c>
      <c r="E22" s="18">
        <v>115.4</v>
      </c>
    </row>
    <row r="23" spans="1:5" x14ac:dyDescent="0.2">
      <c r="A23" s="11">
        <v>2001</v>
      </c>
      <c r="B23" s="18">
        <v>41.906474820143885</v>
      </c>
      <c r="C23" s="18">
        <v>35.65</v>
      </c>
      <c r="D23" s="18">
        <v>131.70000000000002</v>
      </c>
      <c r="E23" s="18">
        <v>115.4</v>
      </c>
    </row>
    <row r="24" spans="1:5" x14ac:dyDescent="0.2">
      <c r="A24" s="11" t="s">
        <v>7</v>
      </c>
      <c r="B24" s="18">
        <v>42.122302158273378</v>
      </c>
      <c r="C24" s="18">
        <v>38.869064748201438</v>
      </c>
      <c r="D24" s="18">
        <v>132.5</v>
      </c>
      <c r="E24" s="18">
        <v>115.3</v>
      </c>
    </row>
    <row r="25" spans="1:5" x14ac:dyDescent="0.2">
      <c r="A25" s="11">
        <v>2002</v>
      </c>
      <c r="B25" s="18">
        <v>41.115107913669057</v>
      </c>
      <c r="C25" s="18">
        <v>38.884892086330936</v>
      </c>
      <c r="D25" s="18">
        <v>133.6</v>
      </c>
      <c r="E25" s="18">
        <v>116.5</v>
      </c>
    </row>
    <row r="26" spans="1:5" x14ac:dyDescent="0.2">
      <c r="A26" s="11" t="s">
        <v>8</v>
      </c>
      <c r="B26" s="18">
        <v>40.251798561151077</v>
      </c>
      <c r="C26" s="18">
        <v>37.194244604316545</v>
      </c>
      <c r="D26" s="18">
        <v>132.89999999999998</v>
      </c>
      <c r="E26" s="18">
        <v>116.5</v>
      </c>
    </row>
    <row r="27" spans="1:5" x14ac:dyDescent="0.2">
      <c r="A27" s="11">
        <v>2003</v>
      </c>
      <c r="B27" s="18">
        <v>41.330935251798557</v>
      </c>
      <c r="C27" s="18">
        <v>38.309352517985609</v>
      </c>
      <c r="D27" s="18">
        <v>135.5</v>
      </c>
      <c r="E27" s="18">
        <v>116.2</v>
      </c>
    </row>
    <row r="28" spans="1:5" x14ac:dyDescent="0.2">
      <c r="A28" s="11" t="s">
        <v>9</v>
      </c>
      <c r="B28" s="18">
        <v>40.791366906474813</v>
      </c>
      <c r="C28" s="18">
        <v>39.856115107913666</v>
      </c>
      <c r="D28" s="18">
        <v>135</v>
      </c>
      <c r="E28" s="18">
        <v>116.2</v>
      </c>
    </row>
    <row r="29" spans="1:5" x14ac:dyDescent="0.2">
      <c r="A29" s="11">
        <v>2004</v>
      </c>
      <c r="B29" s="18">
        <v>37.661870503597122</v>
      </c>
      <c r="C29" s="18">
        <v>36.510791366906474</v>
      </c>
      <c r="D29" s="18">
        <v>132</v>
      </c>
      <c r="E29" s="18">
        <v>119.4</v>
      </c>
    </row>
    <row r="30" spans="1:5" x14ac:dyDescent="0.2">
      <c r="A30" s="11" t="s">
        <v>10</v>
      </c>
      <c r="B30" s="18">
        <v>37.805755395683448</v>
      </c>
      <c r="C30" s="18">
        <v>36.510791366906474</v>
      </c>
      <c r="D30" s="18">
        <v>132.20000000000002</v>
      </c>
      <c r="E30" s="18">
        <v>119.4</v>
      </c>
    </row>
    <row r="31" spans="1:5" x14ac:dyDescent="0.2">
      <c r="A31" s="11">
        <v>2005</v>
      </c>
      <c r="B31" s="18">
        <v>40.791366906474813</v>
      </c>
      <c r="C31" s="18">
        <v>38.021582733812949</v>
      </c>
      <c r="D31" s="18">
        <v>135.1</v>
      </c>
      <c r="E31" s="18">
        <v>119.4</v>
      </c>
    </row>
    <row r="32" spans="1:5" x14ac:dyDescent="0.2">
      <c r="A32" s="11" t="s">
        <v>11</v>
      </c>
      <c r="B32" s="18">
        <v>42.014388489208628</v>
      </c>
      <c r="C32" s="18">
        <v>39.424460431654673</v>
      </c>
      <c r="D32" s="18">
        <v>136.1</v>
      </c>
      <c r="E32" s="18">
        <v>119.4</v>
      </c>
    </row>
    <row r="33" spans="1:5" x14ac:dyDescent="0.2">
      <c r="A33" s="11">
        <v>2006</v>
      </c>
      <c r="B33" s="18">
        <v>46.834532374100711</v>
      </c>
      <c r="C33" s="18">
        <v>45.755395683453237</v>
      </c>
      <c r="D33" s="18">
        <v>141.1</v>
      </c>
      <c r="E33" s="18">
        <v>119.4</v>
      </c>
    </row>
    <row r="34" spans="1:5" x14ac:dyDescent="0.2">
      <c r="A34" s="11" t="s">
        <v>12</v>
      </c>
      <c r="B34" s="18">
        <v>50.503597122302153</v>
      </c>
      <c r="C34" s="18">
        <v>48.417266187050359</v>
      </c>
      <c r="D34" s="18">
        <v>144.9</v>
      </c>
      <c r="E34" s="18">
        <v>119.1</v>
      </c>
    </row>
    <row r="35" spans="1:5" x14ac:dyDescent="0.2">
      <c r="A35" s="11">
        <v>2007</v>
      </c>
      <c r="B35" s="18">
        <v>53.776978417266179</v>
      </c>
      <c r="C35" s="18">
        <v>48.417266187050359</v>
      </c>
      <c r="D35" s="18">
        <v>153</v>
      </c>
      <c r="E35" s="18">
        <v>121.1</v>
      </c>
    </row>
    <row r="36" spans="1:5" x14ac:dyDescent="0.2">
      <c r="A36" s="11" t="s">
        <v>13</v>
      </c>
      <c r="B36" s="18">
        <v>51.899280575539564</v>
      </c>
      <c r="C36" s="18">
        <v>51.510791366906474</v>
      </c>
      <c r="D36" s="18">
        <v>156</v>
      </c>
      <c r="E36" s="18">
        <v>122.2</v>
      </c>
    </row>
    <row r="37" spans="1:5" x14ac:dyDescent="0.2">
      <c r="A37" s="11">
        <v>2008</v>
      </c>
      <c r="B37" s="18">
        <v>54.301079136690646</v>
      </c>
      <c r="C37" s="18">
        <v>52.014388489208635</v>
      </c>
      <c r="D37" s="18">
        <v>158.1</v>
      </c>
      <c r="E37" s="18">
        <v>121.30000000000001</v>
      </c>
    </row>
    <row r="38" spans="1:5" x14ac:dyDescent="0.2">
      <c r="A38" s="11" t="s">
        <v>14</v>
      </c>
      <c r="B38" s="18">
        <v>62.789928057553951</v>
      </c>
      <c r="C38" s="18">
        <v>57.75179856115107</v>
      </c>
      <c r="D38" s="18">
        <v>166.4</v>
      </c>
      <c r="E38" s="18">
        <v>120.3</v>
      </c>
    </row>
    <row r="39" spans="1:5" x14ac:dyDescent="0.2">
      <c r="A39" s="11">
        <v>2009</v>
      </c>
      <c r="B39" s="18">
        <v>58.855035971223003</v>
      </c>
      <c r="C39" s="18">
        <v>54.999999999999993</v>
      </c>
      <c r="D39" s="18">
        <v>162.80000000000001</v>
      </c>
      <c r="E39" s="18">
        <v>120.6</v>
      </c>
    </row>
    <row r="40" spans="1:5" x14ac:dyDescent="0.2">
      <c r="A40" s="11" t="s">
        <v>15</v>
      </c>
      <c r="B40" s="18">
        <v>53.056115107913662</v>
      </c>
      <c r="C40" s="18">
        <v>58.273381294964018</v>
      </c>
      <c r="D40" s="18">
        <v>162.5</v>
      </c>
      <c r="E40" s="18">
        <v>120.7</v>
      </c>
    </row>
    <row r="41" spans="1:5" x14ac:dyDescent="0.2">
      <c r="A41" s="11">
        <v>2010</v>
      </c>
      <c r="B41" s="12">
        <v>51.870503597122294</v>
      </c>
      <c r="C41" s="12">
        <v>52.014388489208635</v>
      </c>
      <c r="D41" s="12">
        <v>166.9</v>
      </c>
      <c r="E41" s="12">
        <v>128.30000000000001</v>
      </c>
    </row>
    <row r="42" spans="1:5" x14ac:dyDescent="0.2">
      <c r="A42" s="11" t="s">
        <v>16</v>
      </c>
      <c r="B42" s="12">
        <v>56.690647482014384</v>
      </c>
      <c r="C42" s="12">
        <v>57.482014388489205</v>
      </c>
      <c r="D42" s="12">
        <v>172.1</v>
      </c>
      <c r="E42" s="12">
        <v>135</v>
      </c>
    </row>
    <row r="43" spans="1:5" x14ac:dyDescent="0.2">
      <c r="A43" s="11">
        <v>2011</v>
      </c>
      <c r="B43" s="12">
        <v>55.75539568345323</v>
      </c>
      <c r="C43" s="12">
        <v>57.949640287769775</v>
      </c>
      <c r="D43" s="12">
        <v>180.29999999999998</v>
      </c>
      <c r="E43" s="12">
        <v>138.30000000000001</v>
      </c>
    </row>
    <row r="44" spans="1:5" x14ac:dyDescent="0.2">
      <c r="A44" s="11" t="s">
        <v>21</v>
      </c>
      <c r="B44" s="12">
        <v>64.280575539568346</v>
      </c>
      <c r="C44" s="12">
        <v>64.568345323740999</v>
      </c>
      <c r="D44" s="12">
        <v>185.1</v>
      </c>
      <c r="E44" s="12">
        <v>142.19999999999999</v>
      </c>
    </row>
    <row r="45" spans="1:5" x14ac:dyDescent="0.2">
      <c r="A45" s="11">
        <v>2012</v>
      </c>
      <c r="B45" s="12">
        <v>62.913669064748191</v>
      </c>
      <c r="C45" s="12">
        <v>63.417266187050352</v>
      </c>
      <c r="D45" s="12">
        <v>188.70000000000002</v>
      </c>
      <c r="E45" s="12">
        <v>139.19999999999999</v>
      </c>
    </row>
    <row r="46" spans="1:5" x14ac:dyDescent="0.2">
      <c r="A46" s="11" t="s">
        <v>22</v>
      </c>
      <c r="B46" s="12">
        <v>70.2</v>
      </c>
      <c r="C46" s="12">
        <v>68.2</v>
      </c>
      <c r="D46" s="12">
        <v>196.9</v>
      </c>
      <c r="E46" s="12">
        <v>150.10000000000002</v>
      </c>
    </row>
    <row r="47" spans="1:5" x14ac:dyDescent="0.2">
      <c r="A47" s="11">
        <v>2013</v>
      </c>
      <c r="B47" s="12">
        <v>65.400000000000006</v>
      </c>
      <c r="C47" s="12">
        <v>67.8</v>
      </c>
      <c r="D47" s="12">
        <v>200.2</v>
      </c>
      <c r="E47" s="12">
        <v>152.4</v>
      </c>
    </row>
    <row r="48" spans="1:5" x14ac:dyDescent="0.2">
      <c r="A48" s="11" t="s">
        <v>23</v>
      </c>
      <c r="B48" s="12">
        <v>70.7</v>
      </c>
      <c r="C48" s="12">
        <v>72.900000000000006</v>
      </c>
      <c r="D48" s="12">
        <v>202.2</v>
      </c>
      <c r="E48" s="12">
        <v>159.6</v>
      </c>
    </row>
    <row r="49" spans="1:5" x14ac:dyDescent="0.2">
      <c r="A49" s="11">
        <v>2014</v>
      </c>
      <c r="B49" s="12">
        <v>66.7</v>
      </c>
      <c r="C49" s="12">
        <v>70.099999999999994</v>
      </c>
      <c r="D49" s="12">
        <v>203.6</v>
      </c>
      <c r="E49" s="12">
        <v>158.5</v>
      </c>
    </row>
    <row r="50" spans="1:5" x14ac:dyDescent="0.2">
      <c r="A50" s="11" t="s">
        <v>24</v>
      </c>
      <c r="B50" s="12">
        <v>71.900000000000006</v>
      </c>
      <c r="C50" s="12">
        <v>76.2</v>
      </c>
      <c r="D50" s="12">
        <v>205.6</v>
      </c>
      <c r="E50" s="12">
        <v>162</v>
      </c>
    </row>
    <row r="51" spans="1:5" customFormat="1" ht="15" x14ac:dyDescent="0.25">
      <c r="A51" s="11">
        <v>2015</v>
      </c>
      <c r="B51" s="12">
        <f>0.0663*(1000)</f>
        <v>66.3</v>
      </c>
      <c r="C51" s="12">
        <f>0.0701*(1000)</f>
        <v>70.099999999999994</v>
      </c>
      <c r="D51" s="12">
        <v>208.8</v>
      </c>
      <c r="E51" s="12">
        <v>167.6</v>
      </c>
    </row>
    <row r="52" spans="1:5" customFormat="1" ht="15" x14ac:dyDescent="0.25">
      <c r="A52" s="13" t="s">
        <v>25</v>
      </c>
      <c r="B52" s="12">
        <f>0.0707*(1000)</f>
        <v>70.7</v>
      </c>
      <c r="C52" s="12">
        <f>0.0733*(1000)</f>
        <v>73.3</v>
      </c>
      <c r="D52" s="12">
        <v>210.2</v>
      </c>
      <c r="E52" s="12">
        <v>168.2</v>
      </c>
    </row>
    <row r="53" spans="1:5" customFormat="1" ht="15" x14ac:dyDescent="0.25">
      <c r="A53" s="11">
        <v>2016</v>
      </c>
      <c r="B53" s="12">
        <v>62.2</v>
      </c>
      <c r="C53" s="12">
        <v>65</v>
      </c>
      <c r="D53" s="12">
        <v>203.7</v>
      </c>
      <c r="E53" s="12">
        <v>168.5</v>
      </c>
    </row>
    <row r="54" spans="1:5" customFormat="1" ht="15" x14ac:dyDescent="0.25">
      <c r="A54" s="13" t="s">
        <v>26</v>
      </c>
      <c r="B54" s="12">
        <v>63.6</v>
      </c>
      <c r="C54" s="12">
        <v>67.599999999999994</v>
      </c>
      <c r="D54" s="12">
        <v>203.8</v>
      </c>
      <c r="E54" s="12">
        <v>171.1</v>
      </c>
    </row>
    <row r="55" spans="1:5" customFormat="1" ht="15" x14ac:dyDescent="0.25">
      <c r="A55" s="11">
        <v>2017</v>
      </c>
      <c r="B55" s="12">
        <v>58.3</v>
      </c>
      <c r="C55" s="12">
        <v>63.9</v>
      </c>
      <c r="D55" s="12">
        <v>203</v>
      </c>
      <c r="E55" s="12">
        <v>170.4</v>
      </c>
    </row>
    <row r="56" spans="1:5" customFormat="1" ht="15" x14ac:dyDescent="0.25">
      <c r="A56" s="13" t="s">
        <v>27</v>
      </c>
      <c r="B56" s="12">
        <v>63.2</v>
      </c>
      <c r="C56" s="12">
        <v>69.5</v>
      </c>
      <c r="D56" s="12">
        <v>204.3</v>
      </c>
      <c r="E56" s="12">
        <v>175.6</v>
      </c>
    </row>
    <row r="57" spans="1:5" x14ac:dyDescent="0.2">
      <c r="A57" s="11">
        <v>2018</v>
      </c>
      <c r="B57" s="12">
        <v>58.8</v>
      </c>
      <c r="C57" s="12">
        <v>66.5</v>
      </c>
      <c r="D57" s="12">
        <v>205.8</v>
      </c>
      <c r="E57" s="12">
        <v>174.8</v>
      </c>
    </row>
    <row r="58" spans="1:5" x14ac:dyDescent="0.2">
      <c r="A58" s="13" t="s">
        <v>30</v>
      </c>
      <c r="B58" s="19">
        <v>66.400000000000006</v>
      </c>
      <c r="C58" s="19">
        <v>76.3</v>
      </c>
      <c r="D58" s="19">
        <v>211.8</v>
      </c>
      <c r="E58" s="19">
        <v>179.9</v>
      </c>
    </row>
    <row r="59" spans="1:5" x14ac:dyDescent="0.2">
      <c r="A59" s="20">
        <v>2019</v>
      </c>
      <c r="B59" s="21">
        <v>62.9</v>
      </c>
      <c r="C59" s="21">
        <f>73.8</f>
        <v>73.8</v>
      </c>
      <c r="D59" s="21">
        <v>215.4</v>
      </c>
      <c r="E59" s="21">
        <v>177.8</v>
      </c>
    </row>
    <row r="60" spans="1:5" x14ac:dyDescent="0.2">
      <c r="A60" s="20" t="s">
        <v>36</v>
      </c>
      <c r="B60" s="21">
        <v>67</v>
      </c>
      <c r="C60" s="21">
        <f>83.9</f>
        <v>83.9</v>
      </c>
      <c r="D60" s="21">
        <f>216.6</f>
        <v>216.6</v>
      </c>
      <c r="E60" s="21">
        <v>191.3</v>
      </c>
    </row>
    <row r="61" spans="1:5" customFormat="1" ht="15" x14ac:dyDescent="0.25">
      <c r="A61" s="1"/>
      <c r="B61" s="1"/>
      <c r="C61" s="1"/>
      <c r="D61" s="1"/>
      <c r="E61" s="1"/>
    </row>
    <row r="62" spans="1:5" s="3" customFormat="1" ht="12.75" x14ac:dyDescent="0.2">
      <c r="A62" s="4" t="s">
        <v>28</v>
      </c>
      <c r="B62" s="5" t="s">
        <v>18</v>
      </c>
      <c r="C62" s="5"/>
      <c r="D62" s="5"/>
      <c r="E62" s="5"/>
    </row>
    <row r="63" spans="1:5" s="3" customFormat="1" ht="12.75" x14ac:dyDescent="0.2">
      <c r="A63" s="5"/>
      <c r="B63" s="6"/>
      <c r="C63" s="6"/>
      <c r="D63" s="5"/>
      <c r="E63" s="5"/>
    </row>
    <row r="64" spans="1:5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14" t="s">
        <v>0</v>
      </c>
      <c r="B67" s="15"/>
      <c r="C67" s="15"/>
      <c r="D67" s="15"/>
      <c r="E67" s="15"/>
    </row>
    <row r="68" spans="1:5" x14ac:dyDescent="0.2">
      <c r="A68" s="7"/>
      <c r="B68" s="7"/>
      <c r="C68" s="7"/>
      <c r="D68" s="7"/>
      <c r="E68" s="7"/>
    </row>
  </sheetData>
  <mergeCells count="1">
    <mergeCell ref="A67:E67"/>
  </mergeCells>
  <hyperlinks>
    <hyperlink ref="A67" r:id="rId1" xr:uid="{00000000-0004-0000-0000-000000000000}"/>
  </hyperlinks>
  <pageMargins left="1" right="1" top="1" bottom="1" header="0.5" footer="0.5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Market-4</vt:lpstr>
      <vt:lpstr>'Market-4'!Zone_d_impression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2020-11-04T15:06:41Z</dcterms:modified>
</cp:coreProperties>
</file>